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oka MEN &amp; WMN" sheetId="3" r:id="rId1"/>
    <sheet name="Hoka (Women)" sheetId="4" state="hidden" r:id="rId2"/>
  </sheets>
  <definedNames>
    <definedName name="_xlnm._FilterDatabase" localSheetId="1" hidden="1">'Hoka (Women)'!$A$3:$P$6</definedName>
    <definedName name="_xlnm._FilterDatabase" localSheetId="0" hidden="1">'Hoka MEN &amp; WMN'!$A$3:$D$7</definedName>
  </definedNames>
  <calcPr calcId="152511"/>
</workbook>
</file>

<file path=xl/calcChain.xml><?xml version="1.0" encoding="utf-8"?>
<calcChain xmlns="http://schemas.openxmlformats.org/spreadsheetml/2006/main">
  <c r="Q9" i="3" l="1"/>
  <c r="Q8" i="3"/>
  <c r="Q7" i="3"/>
  <c r="Q6" i="3"/>
  <c r="Q5" i="3"/>
  <c r="Q4" i="3"/>
  <c r="Q10" i="3" s="1"/>
  <c r="G5" i="4"/>
  <c r="H5" i="4"/>
  <c r="G4" i="4"/>
  <c r="H4" i="4"/>
  <c r="P5" i="4"/>
  <c r="P4" i="4"/>
  <c r="O6" i="4"/>
  <c r="N6" i="4"/>
  <c r="M6" i="4"/>
  <c r="L6" i="4"/>
  <c r="K6" i="4"/>
  <c r="J6" i="4"/>
  <c r="I6" i="4"/>
  <c r="P6" i="4"/>
</calcChain>
</file>

<file path=xl/sharedStrings.xml><?xml version="1.0" encoding="utf-8"?>
<sst xmlns="http://schemas.openxmlformats.org/spreadsheetml/2006/main" count="82" uniqueCount="39">
  <si>
    <t>Model</t>
  </si>
  <si>
    <t>Picture</t>
  </si>
  <si>
    <t>Style No.</t>
  </si>
  <si>
    <t>Color</t>
  </si>
  <si>
    <t>Total</t>
  </si>
  <si>
    <t>Hoka Bondi 8</t>
  </si>
  <si>
    <t>1123202-ACTL</t>
  </si>
  <si>
    <t>ANTHRACITE/CASTLEROCK</t>
  </si>
  <si>
    <t>1123202-GBMS</t>
  </si>
  <si>
    <t>Goblin Blue/Mountain Spring</t>
  </si>
  <si>
    <t>Hoka Clifton 8</t>
  </si>
  <si>
    <t>1119393-ACTL</t>
  </si>
  <si>
    <t>Anthracite/Castlerock</t>
  </si>
  <si>
    <t>1119393-RTAR</t>
  </si>
  <si>
    <t>Real Teal/Aquarelle</t>
  </si>
  <si>
    <t>1127952-SSK</t>
  </si>
  <si>
    <t>Shadow/ Dusk</t>
  </si>
  <si>
    <t>1119394-CSPY</t>
  </si>
  <si>
    <t>Cantaloupe</t>
  </si>
  <si>
    <t>WHS $</t>
  </si>
  <si>
    <t>RRP
AED v $</t>
  </si>
  <si>
    <t>RRP
AED</t>
  </si>
  <si>
    <t>SALE PRICE 
$</t>
  </si>
  <si>
    <t>CAT</t>
  </si>
  <si>
    <t>Brand3</t>
  </si>
  <si>
    <t>DIV</t>
  </si>
  <si>
    <t>DEP</t>
  </si>
  <si>
    <t>CLASS</t>
  </si>
  <si>
    <t>MENS</t>
  </si>
  <si>
    <t>GENDER</t>
  </si>
  <si>
    <t>FTW</t>
  </si>
  <si>
    <t>HOKA</t>
  </si>
  <si>
    <t>SPORTS FOOTWEAR</t>
  </si>
  <si>
    <t>SPTS FTWR MEN</t>
  </si>
  <si>
    <t>SPTS FTWR MEN SHOES</t>
  </si>
  <si>
    <t>WMN</t>
  </si>
  <si>
    <t>SPTS FTWR WMN</t>
  </si>
  <si>
    <t>SPTS FTWR WMN SHOES</t>
  </si>
  <si>
    <t>Retail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</si>
</sst>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80C]"/>
  </numFmts>
  <fonts count="22">
    <font>
      <sz val="11"/>
      <color indexed="8"/>
      <name val="Calibri"/>
      <charset val="134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9"/>
      <color indexed="8"/>
      <name val="Arial"/>
      <family val="2"/>
    </font>
    <font>
      <b/>
      <sz val="11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13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34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  <font>
      <sz val="12"/>
      <color indexed="9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Arial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1" fillId="0" borderId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2" fontId="1" fillId="2" borderId="0" xfId="0" applyNumberFormat="1" applyFont="1" applyFill="1">
      <alignment vertical="center"/>
    </xf>
    <xf numFmtId="2" fontId="2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9" fontId="18" fillId="0" borderId="1" xfId="2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4">
    <cellStyle name="Normal" xfId="0" builtinId="0"/>
    <cellStyle name="Normal 3" xfId="1"/>
    <cellStyle name="Percent" xfId="2" builtinId="5"/>
    <cellStyle name="Percent 2" xf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0</xdr:rowOff>
    </xdr:from>
    <xdr:to>
      <xdr:col>1</xdr:col>
      <xdr:colOff>133350</xdr:colOff>
      <xdr:row>2</xdr:row>
      <xdr:rowOff>581025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00025"/>
          <a:ext cx="13811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3</xdr:row>
      <xdr:rowOff>76200</xdr:rowOff>
    </xdr:from>
    <xdr:to>
      <xdr:col>2</xdr:col>
      <xdr:colOff>0</xdr:colOff>
      <xdr:row>3</xdr:row>
      <xdr:rowOff>1171575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0175" y="1123950"/>
          <a:ext cx="18002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4</xdr:row>
      <xdr:rowOff>9525</xdr:rowOff>
    </xdr:from>
    <xdr:to>
      <xdr:col>2</xdr:col>
      <xdr:colOff>5442</xdr:colOff>
      <xdr:row>4</xdr:row>
      <xdr:rowOff>1152525</xdr:rowOff>
    </xdr:to>
    <xdr:pic>
      <xdr:nvPicPr>
        <xdr:cNvPr id="1027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47800" y="2295525"/>
          <a:ext cx="17526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</xdr:row>
      <xdr:rowOff>104775</xdr:rowOff>
    </xdr:from>
    <xdr:to>
      <xdr:col>2</xdr:col>
      <xdr:colOff>5442</xdr:colOff>
      <xdr:row>5</xdr:row>
      <xdr:rowOff>1057275</xdr:rowOff>
    </xdr:to>
    <xdr:pic>
      <xdr:nvPicPr>
        <xdr:cNvPr id="1028" name="Picture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24000" y="3552825"/>
          <a:ext cx="16764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6</xdr:row>
      <xdr:rowOff>114300</xdr:rowOff>
    </xdr:from>
    <xdr:to>
      <xdr:col>2</xdr:col>
      <xdr:colOff>5442</xdr:colOff>
      <xdr:row>6</xdr:row>
      <xdr:rowOff>1095375</xdr:rowOff>
    </xdr:to>
    <xdr:pic>
      <xdr:nvPicPr>
        <xdr:cNvPr id="1029" name="Picture 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38275" y="4819650"/>
          <a:ext cx="17621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7</xdr:row>
      <xdr:rowOff>114300</xdr:rowOff>
    </xdr:from>
    <xdr:to>
      <xdr:col>1</xdr:col>
      <xdr:colOff>1743075</xdr:colOff>
      <xdr:row>7</xdr:row>
      <xdr:rowOff>1123950</xdr:rowOff>
    </xdr:to>
    <xdr:pic>
      <xdr:nvPicPr>
        <xdr:cNvPr id="1030" name="Picture 1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81125" y="6134100"/>
          <a:ext cx="1733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8</xdr:row>
      <xdr:rowOff>76200</xdr:rowOff>
    </xdr:from>
    <xdr:to>
      <xdr:col>1</xdr:col>
      <xdr:colOff>1733550</xdr:colOff>
      <xdr:row>8</xdr:row>
      <xdr:rowOff>1047750</xdr:rowOff>
    </xdr:to>
    <xdr:pic>
      <xdr:nvPicPr>
        <xdr:cNvPr id="1031" name="Picture 1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76375" y="7229475"/>
          <a:ext cx="16287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1</xdr:col>
      <xdr:colOff>200025</xdr:colOff>
      <xdr:row>0</xdr:row>
      <xdr:rowOff>885825</xdr:rowOff>
    </xdr:to>
    <xdr:pic>
      <xdr:nvPicPr>
        <xdr:cNvPr id="2049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104775"/>
          <a:ext cx="13811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3</xdr:row>
      <xdr:rowOff>114300</xdr:rowOff>
    </xdr:from>
    <xdr:to>
      <xdr:col>1</xdr:col>
      <xdr:colOff>1695450</xdr:colOff>
      <xdr:row>3</xdr:row>
      <xdr:rowOff>1152525</xdr:rowOff>
    </xdr:to>
    <xdr:pic>
      <xdr:nvPicPr>
        <xdr:cNvPr id="2050" name="Picture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1125" y="1504950"/>
          <a:ext cx="16859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4</xdr:row>
      <xdr:rowOff>76200</xdr:rowOff>
    </xdr:from>
    <xdr:to>
      <xdr:col>1</xdr:col>
      <xdr:colOff>1695450</xdr:colOff>
      <xdr:row>4</xdr:row>
      <xdr:rowOff>1066800</xdr:rowOff>
    </xdr:to>
    <xdr:pic>
      <xdr:nvPicPr>
        <xdr:cNvPr id="2051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375" y="2686050"/>
          <a:ext cx="15906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0"/>
  <sheetViews>
    <sheetView tabSelected="1" zoomScale="70" zoomScaleNormal="70" workbookViewId="0">
      <pane ySplit="3" topLeftCell="A4" activePane="bottomLeft" state="frozen"/>
      <selection pane="bottomLeft" activeCell="Y4" sqref="Y4"/>
    </sheetView>
  </sheetViews>
  <sheetFormatPr defaultColWidth="9" defaultRowHeight="15.75"/>
  <cols>
    <col min="1" max="1" width="20.5703125" style="14" customWidth="1"/>
    <col min="2" max="2" width="27.42578125" style="14" customWidth="1"/>
    <col min="3" max="3" width="21" style="14" customWidth="1"/>
    <col min="4" max="4" width="37.5703125" style="14" customWidth="1"/>
    <col min="5" max="20" width="9" style="26"/>
    <col min="21" max="21" width="11.5703125" style="26" customWidth="1"/>
    <col min="22" max="23" width="9" style="26"/>
    <col min="24" max="24" width="11.140625" style="15" bestFit="1" customWidth="1"/>
    <col min="25" max="16384" width="9" style="15"/>
  </cols>
  <sheetData>
    <row r="2" spans="1:24" ht="15.95" customHeight="1">
      <c r="A2" s="13"/>
      <c r="B2" s="13"/>
      <c r="C2" s="13"/>
      <c r="D2" s="13"/>
      <c r="H2" s="16">
        <v>7</v>
      </c>
      <c r="I2" s="17">
        <v>7.5</v>
      </c>
      <c r="J2" s="17">
        <v>8</v>
      </c>
      <c r="K2" s="17">
        <v>8.5</v>
      </c>
      <c r="L2" s="17">
        <v>9</v>
      </c>
      <c r="M2" s="17">
        <v>9.5</v>
      </c>
      <c r="N2" s="17">
        <v>10</v>
      </c>
      <c r="O2" s="17">
        <v>10.5</v>
      </c>
      <c r="P2" s="17">
        <v>11</v>
      </c>
      <c r="Q2" s="41" t="s">
        <v>4</v>
      </c>
    </row>
    <row r="3" spans="1:24" ht="51.6" customHeight="1">
      <c r="A3" s="19" t="s">
        <v>0</v>
      </c>
      <c r="B3" s="19" t="s">
        <v>1</v>
      </c>
      <c r="C3" s="19" t="s">
        <v>2</v>
      </c>
      <c r="D3" s="19" t="s">
        <v>3</v>
      </c>
      <c r="E3" s="18">
        <v>38</v>
      </c>
      <c r="F3" s="18">
        <v>38.5</v>
      </c>
      <c r="G3" s="18">
        <v>39</v>
      </c>
      <c r="H3" s="20">
        <v>40</v>
      </c>
      <c r="I3" s="18">
        <v>40.5</v>
      </c>
      <c r="J3" s="18">
        <v>41</v>
      </c>
      <c r="K3" s="18">
        <v>42</v>
      </c>
      <c r="L3" s="18">
        <v>42.5</v>
      </c>
      <c r="M3" s="18">
        <v>43</v>
      </c>
      <c r="N3" s="18">
        <v>44</v>
      </c>
      <c r="O3" s="18">
        <v>44.5</v>
      </c>
      <c r="P3" s="18">
        <v>45</v>
      </c>
      <c r="Q3" s="42"/>
      <c r="R3" s="29" t="s">
        <v>29</v>
      </c>
      <c r="S3" s="29" t="s">
        <v>23</v>
      </c>
      <c r="T3" s="29" t="s">
        <v>24</v>
      </c>
      <c r="U3" s="30" t="s">
        <v>25</v>
      </c>
      <c r="V3" s="30" t="s">
        <v>26</v>
      </c>
      <c r="W3" s="30" t="s">
        <v>27</v>
      </c>
      <c r="X3" s="39" t="s">
        <v>38</v>
      </c>
    </row>
    <row r="4" spans="1:24" ht="98.1" customHeight="1">
      <c r="A4" s="21" t="s">
        <v>5</v>
      </c>
      <c r="B4" s="21"/>
      <c r="C4" s="21" t="s">
        <v>6</v>
      </c>
      <c r="D4" s="21" t="s">
        <v>7</v>
      </c>
      <c r="E4" s="31"/>
      <c r="F4" s="31"/>
      <c r="G4" s="31"/>
      <c r="H4" s="32">
        <v>80</v>
      </c>
      <c r="I4" s="32">
        <v>120</v>
      </c>
      <c r="J4" s="32">
        <v>160</v>
      </c>
      <c r="K4" s="32">
        <v>200</v>
      </c>
      <c r="L4" s="32">
        <v>200</v>
      </c>
      <c r="M4" s="32">
        <v>210</v>
      </c>
      <c r="N4" s="32">
        <v>210</v>
      </c>
      <c r="O4" s="32">
        <v>180</v>
      </c>
      <c r="P4" s="32">
        <v>160</v>
      </c>
      <c r="Q4" s="32">
        <f>SUM(H4:P4)</f>
        <v>1520</v>
      </c>
      <c r="R4" s="33" t="s">
        <v>28</v>
      </c>
      <c r="S4" s="33" t="s">
        <v>30</v>
      </c>
      <c r="T4" s="33" t="s">
        <v>31</v>
      </c>
      <c r="U4" s="34" t="s">
        <v>32</v>
      </c>
      <c r="V4" s="34" t="s">
        <v>33</v>
      </c>
      <c r="W4" s="34" t="s">
        <v>34</v>
      </c>
      <c r="X4" s="40">
        <v>180</v>
      </c>
    </row>
    <row r="5" spans="1:24" ht="92.1" customHeight="1">
      <c r="A5" s="21" t="s">
        <v>5</v>
      </c>
      <c r="B5" s="21"/>
      <c r="C5" s="21" t="s">
        <v>8</v>
      </c>
      <c r="D5" s="21" t="s">
        <v>9</v>
      </c>
      <c r="E5" s="31"/>
      <c r="F5" s="31"/>
      <c r="G5" s="31"/>
      <c r="H5" s="32">
        <v>80</v>
      </c>
      <c r="I5" s="32">
        <v>120</v>
      </c>
      <c r="J5" s="32">
        <v>160</v>
      </c>
      <c r="K5" s="32">
        <v>200</v>
      </c>
      <c r="L5" s="32">
        <v>200</v>
      </c>
      <c r="M5" s="32">
        <v>210</v>
      </c>
      <c r="N5" s="32">
        <v>210</v>
      </c>
      <c r="O5" s="32">
        <v>180</v>
      </c>
      <c r="P5" s="32">
        <v>160</v>
      </c>
      <c r="Q5" s="32">
        <f>SUM(H5:P5)</f>
        <v>1520</v>
      </c>
      <c r="R5" s="33" t="s">
        <v>28</v>
      </c>
      <c r="S5" s="33" t="s">
        <v>30</v>
      </c>
      <c r="T5" s="33" t="s">
        <v>31</v>
      </c>
      <c r="U5" s="34" t="s">
        <v>32</v>
      </c>
      <c r="V5" s="34" t="s">
        <v>33</v>
      </c>
      <c r="W5" s="34" t="s">
        <v>34</v>
      </c>
      <c r="X5" s="40">
        <v>180</v>
      </c>
    </row>
    <row r="6" spans="1:24" ht="99" customHeight="1">
      <c r="A6" s="21" t="s">
        <v>10</v>
      </c>
      <c r="B6" s="21"/>
      <c r="C6" s="21" t="s">
        <v>11</v>
      </c>
      <c r="D6" s="21" t="s">
        <v>12</v>
      </c>
      <c r="E6" s="31"/>
      <c r="F6" s="31"/>
      <c r="G6" s="31"/>
      <c r="H6" s="32">
        <v>80</v>
      </c>
      <c r="I6" s="32">
        <v>120</v>
      </c>
      <c r="J6" s="32">
        <v>160</v>
      </c>
      <c r="K6" s="32">
        <v>200</v>
      </c>
      <c r="L6" s="32">
        <v>200</v>
      </c>
      <c r="M6" s="32">
        <v>210</v>
      </c>
      <c r="N6" s="32">
        <v>210</v>
      </c>
      <c r="O6" s="32">
        <v>180</v>
      </c>
      <c r="P6" s="32">
        <v>160</v>
      </c>
      <c r="Q6" s="32">
        <f>SUM(H6:P6)</f>
        <v>1520</v>
      </c>
      <c r="R6" s="33" t="s">
        <v>28</v>
      </c>
      <c r="S6" s="33" t="s">
        <v>30</v>
      </c>
      <c r="T6" s="33" t="s">
        <v>31</v>
      </c>
      <c r="U6" s="34" t="s">
        <v>32</v>
      </c>
      <c r="V6" s="34" t="s">
        <v>33</v>
      </c>
      <c r="W6" s="34" t="s">
        <v>34</v>
      </c>
      <c r="X6" s="40">
        <v>160</v>
      </c>
    </row>
    <row r="7" spans="1:24" ht="104.1" customHeight="1">
      <c r="A7" s="21" t="s">
        <v>10</v>
      </c>
      <c r="B7" s="21"/>
      <c r="C7" s="22" t="s">
        <v>13</v>
      </c>
      <c r="D7" s="21" t="s">
        <v>14</v>
      </c>
      <c r="E7" s="31"/>
      <c r="F7" s="31"/>
      <c r="G7" s="31"/>
      <c r="H7" s="32">
        <v>80</v>
      </c>
      <c r="I7" s="32">
        <v>120</v>
      </c>
      <c r="J7" s="32">
        <v>160</v>
      </c>
      <c r="K7" s="32">
        <v>200</v>
      </c>
      <c r="L7" s="32">
        <v>200</v>
      </c>
      <c r="M7" s="32">
        <v>210</v>
      </c>
      <c r="N7" s="32">
        <v>210</v>
      </c>
      <c r="O7" s="32">
        <v>180</v>
      </c>
      <c r="P7" s="32">
        <v>160</v>
      </c>
      <c r="Q7" s="32">
        <f>SUM(H7:P7)</f>
        <v>1520</v>
      </c>
      <c r="R7" s="33" t="s">
        <v>28</v>
      </c>
      <c r="S7" s="33" t="s">
        <v>30</v>
      </c>
      <c r="T7" s="33" t="s">
        <v>31</v>
      </c>
      <c r="U7" s="34" t="s">
        <v>32</v>
      </c>
      <c r="V7" s="34" t="s">
        <v>33</v>
      </c>
      <c r="W7" s="34" t="s">
        <v>34</v>
      </c>
      <c r="X7" s="40">
        <v>160</v>
      </c>
    </row>
    <row r="8" spans="1:24" ht="89.45" customHeight="1">
      <c r="A8" s="21" t="s">
        <v>5</v>
      </c>
      <c r="B8" s="21"/>
      <c r="C8" s="21" t="s">
        <v>15</v>
      </c>
      <c r="D8" s="21" t="s">
        <v>16</v>
      </c>
      <c r="E8" s="32">
        <v>210</v>
      </c>
      <c r="F8" s="32">
        <v>210</v>
      </c>
      <c r="G8" s="32">
        <v>70</v>
      </c>
      <c r="H8" s="32">
        <v>50</v>
      </c>
      <c r="I8" s="32">
        <v>50</v>
      </c>
      <c r="J8" s="32">
        <v>50</v>
      </c>
      <c r="K8" s="32">
        <v>40</v>
      </c>
      <c r="L8" s="33"/>
      <c r="M8" s="33"/>
      <c r="N8" s="33"/>
      <c r="O8" s="33"/>
      <c r="P8" s="33"/>
      <c r="Q8" s="32">
        <f>SUM(E8:P8)</f>
        <v>680</v>
      </c>
      <c r="R8" s="33" t="s">
        <v>35</v>
      </c>
      <c r="S8" s="33" t="s">
        <v>30</v>
      </c>
      <c r="T8" s="33" t="s">
        <v>31</v>
      </c>
      <c r="U8" s="34" t="s">
        <v>32</v>
      </c>
      <c r="V8" s="34" t="s">
        <v>36</v>
      </c>
      <c r="W8" s="34" t="s">
        <v>37</v>
      </c>
      <c r="X8" s="40">
        <v>180</v>
      </c>
    </row>
    <row r="9" spans="1:24" ht="90.6" customHeight="1" thickBot="1">
      <c r="A9" s="23" t="s">
        <v>10</v>
      </c>
      <c r="B9" s="23"/>
      <c r="C9" s="23" t="s">
        <v>17</v>
      </c>
      <c r="D9" s="23" t="s">
        <v>18</v>
      </c>
      <c r="E9" s="35">
        <v>210</v>
      </c>
      <c r="F9" s="35">
        <v>210</v>
      </c>
      <c r="G9" s="35">
        <v>70</v>
      </c>
      <c r="H9" s="35">
        <v>50</v>
      </c>
      <c r="I9" s="35">
        <v>50</v>
      </c>
      <c r="J9" s="35">
        <v>50</v>
      </c>
      <c r="K9" s="35">
        <v>40</v>
      </c>
      <c r="L9" s="36"/>
      <c r="M9" s="36"/>
      <c r="N9" s="36"/>
      <c r="O9" s="36"/>
      <c r="P9" s="36"/>
      <c r="Q9" s="35">
        <f>SUM(E9:P9)</f>
        <v>680</v>
      </c>
      <c r="R9" s="36" t="s">
        <v>35</v>
      </c>
      <c r="S9" s="36" t="s">
        <v>30</v>
      </c>
      <c r="T9" s="36" t="s">
        <v>31</v>
      </c>
      <c r="U9" s="37" t="s">
        <v>32</v>
      </c>
      <c r="V9" s="37" t="s">
        <v>36</v>
      </c>
      <c r="W9" s="37" t="s">
        <v>37</v>
      </c>
      <c r="X9" s="40">
        <v>180</v>
      </c>
    </row>
    <row r="10" spans="1:24" ht="53.25" customHeight="1" thickBot="1">
      <c r="A10" s="24"/>
      <c r="B10" s="25"/>
      <c r="C10" s="25"/>
      <c r="D10" s="25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38">
        <f>SUM(Q4:Q9)</f>
        <v>7440</v>
      </c>
      <c r="R10" s="27"/>
      <c r="S10" s="27"/>
      <c r="T10" s="27"/>
      <c r="U10" s="27"/>
      <c r="V10" s="27"/>
      <c r="W10" s="28"/>
    </row>
  </sheetData>
  <mergeCells count="1">
    <mergeCell ref="Q2:Q3"/>
  </mergeCells>
  <phoneticPr fontId="0" type="noConversion"/>
  <pageMargins left="0.75" right="0.75" top="1" bottom="1" header="0.5" footer="0.5"/>
  <pageSetup paperSize="8" scale="6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opLeftCell="B1" workbookViewId="0">
      <pane ySplit="3" topLeftCell="A4" activePane="bottomLeft" state="frozen"/>
      <selection pane="bottomLeft" activeCell="L4" sqref="L4:O5"/>
    </sheetView>
  </sheetViews>
  <sheetFormatPr defaultColWidth="9" defaultRowHeight="15"/>
  <cols>
    <col min="1" max="1" width="20.5703125" style="6" customWidth="1"/>
    <col min="2" max="2" width="25.42578125" style="6" customWidth="1"/>
    <col min="3" max="3" width="21" style="6" customWidth="1"/>
    <col min="4" max="4" width="37.5703125" style="6" customWidth="1"/>
    <col min="5" max="5" width="12.42578125" style="6" customWidth="1"/>
    <col min="6" max="6" width="12" style="11" customWidth="1"/>
    <col min="7" max="8" width="11" style="11" customWidth="1"/>
    <col min="9" max="14" width="7.42578125" style="6" customWidth="1"/>
  </cols>
  <sheetData>
    <row r="1" spans="1:16" ht="73.5" customHeight="1">
      <c r="A1" s="2"/>
      <c r="B1" s="2"/>
      <c r="C1" s="2"/>
      <c r="D1" s="2"/>
      <c r="E1" s="2"/>
      <c r="F1" s="10"/>
      <c r="G1" s="10"/>
      <c r="H1" s="10"/>
      <c r="I1" s="2"/>
      <c r="J1" s="2"/>
      <c r="K1" s="2"/>
      <c r="L1" s="2"/>
      <c r="M1" s="2"/>
      <c r="N1" s="2"/>
      <c r="O1" s="2"/>
      <c r="P1" s="2"/>
    </row>
    <row r="2" spans="1:16" ht="15" customHeight="1">
      <c r="A2" s="53" t="s">
        <v>0</v>
      </c>
      <c r="B2" s="53" t="s">
        <v>1</v>
      </c>
      <c r="C2" s="53" t="s">
        <v>2</v>
      </c>
      <c r="D2" s="53" t="s">
        <v>3</v>
      </c>
      <c r="E2" s="45" t="s">
        <v>21</v>
      </c>
      <c r="F2" s="45" t="s">
        <v>20</v>
      </c>
      <c r="G2" s="47" t="s">
        <v>19</v>
      </c>
      <c r="H2" s="48" t="s">
        <v>22</v>
      </c>
      <c r="I2" s="4">
        <v>7</v>
      </c>
      <c r="J2" s="4">
        <v>7.5</v>
      </c>
      <c r="K2" s="4">
        <v>8</v>
      </c>
      <c r="L2" s="4">
        <v>8.5</v>
      </c>
      <c r="M2" s="4">
        <v>9</v>
      </c>
      <c r="N2" s="4">
        <v>9.5</v>
      </c>
      <c r="O2" s="4">
        <v>10</v>
      </c>
      <c r="P2" s="43" t="s">
        <v>4</v>
      </c>
    </row>
    <row r="3" spans="1:16" ht="21" customHeight="1">
      <c r="A3" s="53"/>
      <c r="B3" s="53"/>
      <c r="C3" s="53"/>
      <c r="D3" s="53"/>
      <c r="E3" s="46"/>
      <c r="F3" s="46"/>
      <c r="G3" s="46"/>
      <c r="H3" s="49"/>
      <c r="I3" s="3">
        <v>38</v>
      </c>
      <c r="J3" s="3">
        <v>38.5</v>
      </c>
      <c r="K3" s="3">
        <v>39</v>
      </c>
      <c r="L3" s="3">
        <v>40</v>
      </c>
      <c r="M3" s="3">
        <v>40.5</v>
      </c>
      <c r="N3" s="3">
        <v>41</v>
      </c>
      <c r="O3" s="3">
        <v>42</v>
      </c>
      <c r="P3" s="44"/>
    </row>
    <row r="4" spans="1:16" ht="96" customHeight="1">
      <c r="A4" s="5" t="s">
        <v>5</v>
      </c>
      <c r="B4" s="5"/>
      <c r="C4" s="5" t="s">
        <v>15</v>
      </c>
      <c r="D4" s="5" t="s">
        <v>16</v>
      </c>
      <c r="E4" s="1">
        <v>825</v>
      </c>
      <c r="F4" s="1">
        <v>224.63</v>
      </c>
      <c r="G4" s="8">
        <f>F4/2</f>
        <v>112.315</v>
      </c>
      <c r="H4" s="9">
        <f>G4*55%</f>
        <v>61.773250000000004</v>
      </c>
      <c r="I4" s="1">
        <v>210</v>
      </c>
      <c r="J4" s="1">
        <v>210</v>
      </c>
      <c r="K4" s="1">
        <v>70</v>
      </c>
      <c r="L4" s="1">
        <v>50</v>
      </c>
      <c r="M4" s="1">
        <v>50</v>
      </c>
      <c r="N4" s="1">
        <v>50</v>
      </c>
      <c r="O4" s="1">
        <v>40</v>
      </c>
      <c r="P4" s="1">
        <f>SUM(I4:O4)</f>
        <v>680</v>
      </c>
    </row>
    <row r="5" spans="1:16" ht="102" customHeight="1">
      <c r="A5" s="5" t="s">
        <v>10</v>
      </c>
      <c r="B5" s="5"/>
      <c r="C5" s="5" t="s">
        <v>17</v>
      </c>
      <c r="D5" s="5" t="s">
        <v>18</v>
      </c>
      <c r="E5" s="1">
        <v>720</v>
      </c>
      <c r="F5" s="1">
        <v>196.04</v>
      </c>
      <c r="G5" s="8">
        <f>F5/2</f>
        <v>98.02</v>
      </c>
      <c r="H5" s="9">
        <f>G5*60%</f>
        <v>58.811999999999998</v>
      </c>
      <c r="I5" s="1">
        <v>210</v>
      </c>
      <c r="J5" s="1">
        <v>210</v>
      </c>
      <c r="K5" s="1">
        <v>70</v>
      </c>
      <c r="L5" s="1">
        <v>50</v>
      </c>
      <c r="M5" s="1">
        <v>50</v>
      </c>
      <c r="N5" s="1">
        <v>50</v>
      </c>
      <c r="O5" s="1">
        <v>40</v>
      </c>
      <c r="P5" s="1">
        <f>SUM(I5:O5)</f>
        <v>680</v>
      </c>
    </row>
    <row r="6" spans="1:16" ht="42" customHeight="1">
      <c r="A6" s="50" t="s">
        <v>4</v>
      </c>
      <c r="B6" s="51"/>
      <c r="C6" s="51"/>
      <c r="D6" s="52"/>
      <c r="E6" s="12"/>
      <c r="F6" s="8"/>
      <c r="G6" s="8"/>
      <c r="H6" s="8"/>
      <c r="I6" s="7">
        <f t="shared" ref="I6:O6" si="0">SUM(I4:I5)</f>
        <v>420</v>
      </c>
      <c r="J6" s="7">
        <f t="shared" si="0"/>
        <v>420</v>
      </c>
      <c r="K6" s="7">
        <f t="shared" si="0"/>
        <v>140</v>
      </c>
      <c r="L6" s="7">
        <f t="shared" si="0"/>
        <v>100</v>
      </c>
      <c r="M6" s="7">
        <f t="shared" si="0"/>
        <v>100</v>
      </c>
      <c r="N6" s="7">
        <f t="shared" si="0"/>
        <v>100</v>
      </c>
      <c r="O6" s="7">
        <f t="shared" si="0"/>
        <v>80</v>
      </c>
      <c r="P6" s="7">
        <f>SUM(I6:O6)</f>
        <v>1360</v>
      </c>
    </row>
    <row r="7" spans="1:16">
      <c r="I7"/>
      <c r="J7"/>
      <c r="K7"/>
      <c r="L7"/>
      <c r="M7"/>
      <c r="N7"/>
    </row>
    <row r="8" spans="1:16">
      <c r="I8"/>
      <c r="J8"/>
      <c r="K8"/>
      <c r="L8"/>
      <c r="M8"/>
      <c r="N8"/>
    </row>
  </sheetData>
  <mergeCells count="10">
    <mergeCell ref="A6:D6"/>
    <mergeCell ref="A2:A3"/>
    <mergeCell ref="B2:B3"/>
    <mergeCell ref="C2:C3"/>
    <mergeCell ref="D2:D3"/>
    <mergeCell ref="P2:P3"/>
    <mergeCell ref="E2:E3"/>
    <mergeCell ref="F2:F3"/>
    <mergeCell ref="G2:G3"/>
    <mergeCell ref="H2:H3"/>
  </mergeCells>
  <phoneticPr fontId="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Hoka MEN &amp; WMN</vt:lpstr>
      <vt:lpstr>Hoka (Women)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lastPrinted>2025-08-12T10:28:21Z</cp:lastPrinted>
  <dcterms:created xsi:type="dcterms:W3CDTF">2024-06-06T01:15:00Z</dcterms:created>
  <dcterms:modified xsi:type="dcterms:W3CDTF">2025-09-24T08:11:36Z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DDAB6A2363C4474480334CCFE0184A0C_13</vt:lpwstr>
  </property>
</Properties>
</file>